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10230" activeTab="0"/>
  </bookViews>
  <sheets>
    <sheet name="تعرفه جديد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A1" authorId="0">
      <text>
        <r>
          <rPr>
            <b/>
            <sz val="9"/>
            <rFont val="Tahoma"/>
            <family val="0"/>
          </rPr>
          <t>rahkareman.ir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<sst xmlns="http://schemas.openxmlformats.org/spreadsheetml/2006/main" count="8" uniqueCount="8">
  <si>
    <t>كف</t>
  </si>
  <si>
    <t>سقف</t>
  </si>
  <si>
    <t>نتيجه</t>
  </si>
  <si>
    <t>مبلغ ارزیابی</t>
  </si>
  <si>
    <t>دستمزد کارشناس بر اساس تعرفه</t>
  </si>
  <si>
    <t>مالیات بر ارزش افزوده</t>
  </si>
  <si>
    <t>نرخ</t>
  </si>
  <si>
    <t>محاسبه تعرفه مصوب 1402/8/20 دستمزد کارشناسان دادگستری</t>
  </si>
</sst>
</file>

<file path=xl/styles.xml><?xml version="1.0" encoding="utf-8"?>
<styleSheet xmlns="http://schemas.openxmlformats.org/spreadsheetml/2006/main">
  <numFmts count="3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يال&quot;#,##0_-;&quot;ريال&quot;#,##0\-"/>
    <numFmt numFmtId="173" formatCode="&quot;ريال&quot;#,##0_-;[Red]&quot;ريال&quot;#,##0\-"/>
    <numFmt numFmtId="174" formatCode="&quot;ريال&quot;#,##0.00_-;&quot;ريال&quot;#,##0.00\-"/>
    <numFmt numFmtId="175" formatCode="&quot;ريال&quot;#,##0.00_-;[Red]&quot;ريال&quot;#,##0.00\-"/>
    <numFmt numFmtId="176" formatCode="_-&quot;ريال&quot;* #,##0_-;_-&quot;ريال&quot;* #,##0\-;_-&quot;ريال&quot;* &quot;-&quot;_-;_-@_-"/>
    <numFmt numFmtId="177" formatCode="_-&quot;ريال&quot;* #,##0.00_-;_-&quot;ريال&quot;* #,##0.00\-;_-&quot;ريال&quot;* &quot;-&quot;??_-;_-@_-"/>
    <numFmt numFmtId="178" formatCode="&quot;ريال&quot;\ #,##0.00_-"/>
    <numFmt numFmtId="179" formatCode="#,##0_-"/>
    <numFmt numFmtId="180" formatCode="&quot;ريال&quot;\ #,##0_-"/>
    <numFmt numFmtId="181" formatCode="#,##0.00000_-"/>
    <numFmt numFmtId="182" formatCode="#,##0.000_-"/>
    <numFmt numFmtId="183" formatCode="#,##0.000000_-"/>
    <numFmt numFmtId="184" formatCode="&quot;ريال&quot;\ #,##0.000000_-"/>
    <numFmt numFmtId="185" formatCode="[$-429]hh:mm:ss\ AM/PM"/>
    <numFmt numFmtId="186" formatCode="&quot;ريال&quot;\ #,##0.0_-"/>
    <numFmt numFmtId="187" formatCode="&quot;ريال&quot;\ #,##0.000_-"/>
    <numFmt numFmtId="188" formatCode="0.000"/>
    <numFmt numFmtId="189" formatCode="0.0000"/>
    <numFmt numFmtId="190" formatCode="0.00000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B Badr"/>
      <family val="0"/>
    </font>
    <font>
      <b/>
      <sz val="14"/>
      <name val="B Badr"/>
      <family val="0"/>
    </font>
    <font>
      <b/>
      <sz val="14"/>
      <color indexed="9"/>
      <name val="B Bad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Arial Unicode MS"/>
      <family val="2"/>
    </font>
    <font>
      <sz val="11"/>
      <color indexed="9"/>
      <name val="Arial Unicode MS"/>
      <family val="2"/>
    </font>
    <font>
      <sz val="11"/>
      <color indexed="20"/>
      <name val="Arial Unicode MS"/>
      <family val="2"/>
    </font>
    <font>
      <b/>
      <sz val="11"/>
      <color indexed="52"/>
      <name val="Arial Unicode MS"/>
      <family val="2"/>
    </font>
    <font>
      <b/>
      <sz val="11"/>
      <color indexed="9"/>
      <name val="Arial Unicode MS"/>
      <family val="2"/>
    </font>
    <font>
      <i/>
      <sz val="11"/>
      <color indexed="23"/>
      <name val="Arial Unicode MS"/>
      <family val="2"/>
    </font>
    <font>
      <sz val="11"/>
      <color indexed="17"/>
      <name val="Arial Unicode MS"/>
      <family val="2"/>
    </font>
    <font>
      <b/>
      <sz val="15"/>
      <color indexed="56"/>
      <name val="Arial Unicode MS"/>
      <family val="2"/>
    </font>
    <font>
      <b/>
      <sz val="13"/>
      <color indexed="56"/>
      <name val="Arial Unicode MS"/>
      <family val="2"/>
    </font>
    <font>
      <b/>
      <sz val="11"/>
      <color indexed="56"/>
      <name val="Arial Unicode MS"/>
      <family val="2"/>
    </font>
    <font>
      <sz val="11"/>
      <color indexed="62"/>
      <name val="Arial Unicode MS"/>
      <family val="2"/>
    </font>
    <font>
      <sz val="11"/>
      <color indexed="52"/>
      <name val="Arial Unicode MS"/>
      <family val="2"/>
    </font>
    <font>
      <sz val="11"/>
      <color indexed="60"/>
      <name val="Arial Unicode MS"/>
      <family val="2"/>
    </font>
    <font>
      <b/>
      <sz val="11"/>
      <color indexed="63"/>
      <name val="Arial Unicode MS"/>
      <family val="2"/>
    </font>
    <font>
      <b/>
      <sz val="18"/>
      <color indexed="56"/>
      <name val="Times New Roman"/>
      <family val="2"/>
    </font>
    <font>
      <b/>
      <sz val="11"/>
      <color indexed="8"/>
      <name val="Arial Unicode MS"/>
      <family val="2"/>
    </font>
    <font>
      <sz val="11"/>
      <color indexed="10"/>
      <name val="Arial Unicode MS"/>
      <family val="2"/>
    </font>
    <font>
      <sz val="11"/>
      <color theme="1"/>
      <name val="Arial Unicode MS"/>
      <family val="2"/>
    </font>
    <font>
      <sz val="11"/>
      <color theme="0"/>
      <name val="Arial Unicode MS"/>
      <family val="2"/>
    </font>
    <font>
      <sz val="11"/>
      <color rgb="FF9C0006"/>
      <name val="Arial Unicode MS"/>
      <family val="2"/>
    </font>
    <font>
      <b/>
      <sz val="11"/>
      <color rgb="FFFA7D00"/>
      <name val="Arial Unicode MS"/>
      <family val="2"/>
    </font>
    <font>
      <b/>
      <sz val="11"/>
      <color theme="0"/>
      <name val="Arial Unicode MS"/>
      <family val="2"/>
    </font>
    <font>
      <i/>
      <sz val="11"/>
      <color rgb="FF7F7F7F"/>
      <name val="Arial Unicode MS"/>
      <family val="2"/>
    </font>
    <font>
      <sz val="11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sz val="11"/>
      <color rgb="FF3F3F76"/>
      <name val="Arial Unicode MS"/>
      <family val="2"/>
    </font>
    <font>
      <sz val="11"/>
      <color rgb="FFFA7D00"/>
      <name val="Arial Unicode MS"/>
      <family val="2"/>
    </font>
    <font>
      <sz val="11"/>
      <color rgb="FF9C6500"/>
      <name val="Arial Unicode MS"/>
      <family val="2"/>
    </font>
    <font>
      <b/>
      <sz val="11"/>
      <color rgb="FF3F3F3F"/>
      <name val="Arial Unicode MS"/>
      <family val="2"/>
    </font>
    <font>
      <b/>
      <sz val="18"/>
      <color theme="3"/>
      <name val="Cambria"/>
      <family val="2"/>
    </font>
    <font>
      <b/>
      <sz val="11"/>
      <color theme="1"/>
      <name val="Arial Unicode MS"/>
      <family val="2"/>
    </font>
    <font>
      <sz val="11"/>
      <color rgb="FFFF0000"/>
      <name val="Arial Unicode MS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180" fontId="2" fillId="33" borderId="10" xfId="0" applyNumberFormat="1" applyFont="1" applyFill="1" applyBorder="1" applyAlignment="1" applyProtection="1">
      <alignment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180" fontId="2" fillId="33" borderId="11" xfId="0" applyNumberFormat="1" applyFont="1" applyFill="1" applyBorder="1" applyAlignment="1" applyProtection="1">
      <alignment/>
      <protection/>
    </xf>
    <xf numFmtId="180" fontId="2" fillId="33" borderId="12" xfId="0" applyNumberFormat="1" applyFont="1" applyFill="1" applyBorder="1" applyAlignment="1" applyProtection="1">
      <alignment/>
      <protection/>
    </xf>
    <xf numFmtId="190" fontId="2" fillId="33" borderId="12" xfId="0" applyNumberFormat="1" applyFont="1" applyFill="1" applyBorder="1" applyAlignment="1" applyProtection="1">
      <alignment horizontal="center"/>
      <protection/>
    </xf>
    <xf numFmtId="180" fontId="4" fillId="34" borderId="10" xfId="0" applyNumberFormat="1" applyFont="1" applyFill="1" applyBorder="1" applyAlignment="1" applyProtection="1">
      <alignment horizontal="center"/>
      <protection/>
    </xf>
    <xf numFmtId="182" fontId="4" fillId="34" borderId="10" xfId="0" applyNumberFormat="1" applyFont="1" applyFill="1" applyBorder="1" applyAlignment="1" applyProtection="1">
      <alignment horizontal="center"/>
      <protection/>
    </xf>
    <xf numFmtId="180" fontId="4" fillId="34" borderId="13" xfId="0" applyNumberFormat="1" applyFont="1" applyFill="1" applyBorder="1" applyAlignment="1" applyProtection="1">
      <alignment horizontal="center"/>
      <protection/>
    </xf>
    <xf numFmtId="180" fontId="4" fillId="34" borderId="10" xfId="0" applyNumberFormat="1" applyFont="1" applyFill="1" applyBorder="1" applyAlignment="1" applyProtection="1">
      <alignment shrinkToFit="1"/>
      <protection/>
    </xf>
    <xf numFmtId="180" fontId="3" fillId="33" borderId="14" xfId="0" applyNumberFormat="1" applyFont="1" applyFill="1" applyBorder="1" applyAlignment="1" applyProtection="1">
      <alignment horizontal="center"/>
      <protection locked="0"/>
    </xf>
    <xf numFmtId="180" fontId="3" fillId="35" borderId="10" xfId="0" applyNumberFormat="1" applyFont="1" applyFill="1" applyBorder="1" applyAlignment="1" applyProtection="1">
      <alignment horizontal="center"/>
      <protection/>
    </xf>
    <xf numFmtId="180" fontId="3" fillId="35" borderId="10" xfId="0" applyNumberFormat="1" applyFont="1" applyFill="1" applyBorder="1" applyAlignment="1" applyProtection="1">
      <alignment shrinkToFit="1"/>
      <protection/>
    </xf>
    <xf numFmtId="0" fontId="3" fillId="35" borderId="10" xfId="0" applyNumberFormat="1" applyFont="1" applyFill="1" applyBorder="1" applyAlignment="1" applyProtection="1">
      <alignment horizontal="center"/>
      <protection/>
    </xf>
    <xf numFmtId="180" fontId="3" fillId="35" borderId="10" xfId="0" applyNumberFormat="1" applyFont="1" applyFill="1" applyBorder="1" applyAlignment="1" applyProtection="1">
      <alignment wrapText="1"/>
      <protection/>
    </xf>
    <xf numFmtId="180" fontId="4" fillId="34" borderId="10" xfId="0" applyNumberFormat="1" applyFont="1" applyFill="1" applyBorder="1" applyAlignment="1" applyProtection="1">
      <alignment horizontal="center"/>
      <protection/>
    </xf>
    <xf numFmtId="180" fontId="3" fillId="33" borderId="10" xfId="0" applyNumberFormat="1" applyFont="1" applyFill="1" applyBorder="1" applyAlignment="1" applyProtection="1">
      <alignment horizontal="center"/>
      <protection/>
    </xf>
    <xf numFmtId="180" fontId="0" fillId="0" borderId="15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180" fontId="4" fillId="36" borderId="11" xfId="0" applyNumberFormat="1" applyFont="1" applyFill="1" applyBorder="1" applyAlignment="1" applyProtection="1">
      <alignment horizontal="center"/>
      <protection/>
    </xf>
    <xf numFmtId="180" fontId="4" fillId="36" borderId="16" xfId="0" applyNumberFormat="1" applyFont="1" applyFill="1" applyBorder="1" applyAlignment="1" applyProtection="1">
      <alignment horizontal="center"/>
      <protection/>
    </xf>
    <xf numFmtId="180" fontId="4" fillId="36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rightToLeft="1" tabSelected="1" zoomScalePageLayoutView="0" workbookViewId="0" topLeftCell="A1">
      <pane xSplit="4" ySplit="15" topLeftCell="E16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15" sqref="A15"/>
    </sheetView>
  </sheetViews>
  <sheetFormatPr defaultColWidth="9.140625" defaultRowHeight="12.75"/>
  <cols>
    <col min="1" max="1" width="30.7109375" style="0" customWidth="1"/>
    <col min="2" max="2" width="25.7109375" style="0" customWidth="1"/>
    <col min="3" max="3" width="12.57421875" style="0" customWidth="1"/>
    <col min="4" max="4" width="21.421875" style="0" customWidth="1"/>
  </cols>
  <sheetData>
    <row r="1" spans="1:4" ht="18">
      <c r="A1" s="22" t="s">
        <v>7</v>
      </c>
      <c r="B1" s="23"/>
      <c r="C1" s="23"/>
      <c r="D1" s="24"/>
    </row>
    <row r="2" spans="1:6" ht="18">
      <c r="A2" s="9" t="s">
        <v>0</v>
      </c>
      <c r="B2" s="9" t="s">
        <v>1</v>
      </c>
      <c r="C2" s="10" t="s">
        <v>6</v>
      </c>
      <c r="D2" s="9" t="s">
        <v>2</v>
      </c>
      <c r="E2" s="2"/>
      <c r="F2" s="2"/>
    </row>
    <row r="3" spans="1:6" ht="15.75">
      <c r="A3" s="4"/>
      <c r="B3" s="4">
        <v>250000000</v>
      </c>
      <c r="C3" s="5"/>
      <c r="D3" s="4">
        <v>6000000</v>
      </c>
      <c r="E3" s="2"/>
      <c r="F3" s="2"/>
    </row>
    <row r="4" spans="1:6" ht="15.75">
      <c r="A4" s="4">
        <v>250000001</v>
      </c>
      <c r="B4" s="4">
        <v>1000000000</v>
      </c>
      <c r="C4" s="5">
        <v>0.0045</v>
      </c>
      <c r="D4" s="4">
        <f>IF($A$15&gt;B4,(B4-A4)*C4,IF(($A$15-A4)&gt;0,($A$15-A4)*C4,0))</f>
        <v>3374999.9954999997</v>
      </c>
      <c r="E4" s="2"/>
      <c r="F4" s="2"/>
    </row>
    <row r="5" spans="1:6" ht="15.75">
      <c r="A5" s="4">
        <v>1000000001</v>
      </c>
      <c r="B5" s="4">
        <v>5000000000</v>
      </c>
      <c r="C5" s="5">
        <v>0.003</v>
      </c>
      <c r="D5" s="4">
        <f aca="true" t="shared" si="0" ref="D5:D11">IF($A$15&gt;B5,(B5-A5)*C5,IF(($A$15-A5)&gt;0,($A$15-A5)*C5,0))</f>
        <v>11999999.997</v>
      </c>
      <c r="E5" s="2"/>
      <c r="F5" s="2"/>
    </row>
    <row r="6" spans="1:6" ht="15.75">
      <c r="A6" s="4">
        <v>5000000001</v>
      </c>
      <c r="B6" s="4">
        <v>30000000000</v>
      </c>
      <c r="C6" s="5">
        <v>0.0015</v>
      </c>
      <c r="D6" s="4">
        <f t="shared" si="0"/>
        <v>37499999.998500004</v>
      </c>
      <c r="E6" s="2"/>
      <c r="F6" s="2"/>
    </row>
    <row r="7" spans="1:6" ht="15.75">
      <c r="A7" s="4">
        <v>30000000001</v>
      </c>
      <c r="B7" s="4">
        <v>150000000000</v>
      </c>
      <c r="C7" s="5">
        <v>0.0009</v>
      </c>
      <c r="D7" s="4">
        <f t="shared" si="0"/>
        <v>107999999.9991</v>
      </c>
      <c r="E7" s="2"/>
      <c r="F7" s="2"/>
    </row>
    <row r="8" spans="1:6" ht="15.75">
      <c r="A8" s="4">
        <v>150000000001</v>
      </c>
      <c r="B8" s="4">
        <v>500000000000</v>
      </c>
      <c r="C8" s="5">
        <v>0.0007</v>
      </c>
      <c r="D8" s="4">
        <f t="shared" si="0"/>
        <v>244999999.9993</v>
      </c>
      <c r="E8" s="2"/>
      <c r="F8" s="2"/>
    </row>
    <row r="9" spans="1:11" ht="15.75">
      <c r="A9" s="4">
        <v>500000000001</v>
      </c>
      <c r="B9" s="4">
        <v>1000000000000</v>
      </c>
      <c r="C9" s="5">
        <v>0.0003</v>
      </c>
      <c r="D9" s="4">
        <f t="shared" si="0"/>
        <v>149999999.99969998</v>
      </c>
      <c r="E9" s="2"/>
      <c r="F9" s="2"/>
      <c r="K9" s="3"/>
    </row>
    <row r="10" spans="1:6" ht="15.75">
      <c r="A10" s="4">
        <v>1000000000001</v>
      </c>
      <c r="B10" s="4">
        <v>2000000000000</v>
      </c>
      <c r="C10" s="5">
        <v>0.00022</v>
      </c>
      <c r="D10" s="4">
        <f t="shared" si="0"/>
        <v>219999999.99978</v>
      </c>
      <c r="E10" s="2"/>
      <c r="F10" s="2"/>
    </row>
    <row r="11" spans="1:6" ht="15.75">
      <c r="A11" s="4">
        <v>2000000000001</v>
      </c>
      <c r="B11" s="4">
        <v>4000000000000</v>
      </c>
      <c r="C11" s="5">
        <v>0.00018</v>
      </c>
      <c r="D11" s="4">
        <f>IF($A$15&gt;B11,(B11-A11)*C11,IF(($A$15-A11)&gt;0,($A$15-A11)*C11,0))</f>
        <v>359999999.99982</v>
      </c>
      <c r="E11" s="2"/>
      <c r="F11" s="2"/>
    </row>
    <row r="12" spans="1:6" ht="15.75">
      <c r="A12" s="6">
        <v>4000000000001</v>
      </c>
      <c r="B12" s="7"/>
      <c r="C12" s="8">
        <v>0.00012</v>
      </c>
      <c r="D12" s="4">
        <f>IF(($A$15-A12)&gt;0,($A$15-A12)*C12,0)</f>
        <v>41999999.99988</v>
      </c>
      <c r="E12" s="20"/>
      <c r="F12" s="21"/>
    </row>
    <row r="13" spans="1:6" ht="27.75" customHeight="1" hidden="1">
      <c r="A13" s="14" t="s">
        <v>5</v>
      </c>
      <c r="B13" s="15"/>
      <c r="C13" s="16">
        <v>0.06</v>
      </c>
      <c r="D13" s="17">
        <f>B15*C13</f>
        <v>70800000</v>
      </c>
      <c r="E13" s="2"/>
      <c r="F13" s="2"/>
    </row>
    <row r="14" spans="1:6" ht="18">
      <c r="A14" s="11" t="s">
        <v>3</v>
      </c>
      <c r="B14" s="18" t="s">
        <v>4</v>
      </c>
      <c r="C14" s="18"/>
      <c r="D14" s="12"/>
      <c r="E14" s="2"/>
      <c r="F14" s="2"/>
    </row>
    <row r="15" spans="1:6" ht="18">
      <c r="A15" s="13">
        <v>4350000000000</v>
      </c>
      <c r="B15" s="19">
        <f>IF(SUM(D3:D12)&lt;1180000000,SUM(D3:D12),1180000000)</f>
        <v>1180000000</v>
      </c>
      <c r="C15" s="19"/>
      <c r="D15" s="1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  <row r="21" spans="1:5" ht="12.75">
      <c r="A21" s="1"/>
      <c r="B21" s="1"/>
      <c r="C21" s="1"/>
      <c r="D21" s="1"/>
      <c r="E21" s="1"/>
    </row>
  </sheetData>
  <sheetProtection password="DD85" sheet="1" objects="1" scenarios="1" selectLockedCells="1"/>
  <mergeCells count="4">
    <mergeCell ref="B14:C14"/>
    <mergeCell ref="B15:C15"/>
    <mergeCell ref="E12:F12"/>
    <mergeCell ref="A1:D1"/>
  </mergeCells>
  <printOptions/>
  <pageMargins left="0" right="0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Edari</dc:creator>
  <cp:keywords/>
  <dc:description/>
  <cp:lastModifiedBy>Hamid m</cp:lastModifiedBy>
  <cp:lastPrinted>2012-08-08T12:35:23Z</cp:lastPrinted>
  <dcterms:created xsi:type="dcterms:W3CDTF">2012-06-27T13:54:21Z</dcterms:created>
  <dcterms:modified xsi:type="dcterms:W3CDTF">2023-11-13T18:09:53Z</dcterms:modified>
  <cp:category/>
  <cp:version/>
  <cp:contentType/>
  <cp:contentStatus/>
</cp:coreProperties>
</file>